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rojekte\BioArt\03-WPs\WP2-Development\Studentcontest\"/>
    </mc:Choice>
  </mc:AlternateContent>
  <bookViews>
    <workbookView xWindow="0" yWindow="0" windowWidth="15360" windowHeight="160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s="1"/>
  <c r="I11" i="1" s="1"/>
  <c r="F22" i="1"/>
  <c r="F21" i="1"/>
  <c r="F20" i="1"/>
  <c r="F19" i="1"/>
  <c r="F17" i="1"/>
  <c r="I17" i="1" s="1"/>
  <c r="F18" i="1"/>
  <c r="I18" i="1" s="1"/>
  <c r="F3" i="1"/>
  <c r="F4" i="1"/>
  <c r="F5" i="1"/>
  <c r="F6" i="1"/>
  <c r="F7" i="1"/>
  <c r="F8" i="1"/>
  <c r="F9" i="1"/>
  <c r="F10" i="1"/>
  <c r="F12" i="1"/>
  <c r="F13" i="1"/>
  <c r="J31" i="1" s="1"/>
  <c r="L31" i="1" s="1"/>
  <c r="L33" i="1" s="1"/>
  <c r="F14" i="1"/>
  <c r="F15" i="1"/>
  <c r="F16" i="1"/>
  <c r="F2" i="1"/>
  <c r="I31" i="1" l="1"/>
  <c r="F31" i="1"/>
  <c r="G33" i="1" l="1"/>
  <c r="K31" i="1"/>
  <c r="K33" i="1" s="1"/>
</calcChain>
</file>

<file path=xl/sharedStrings.xml><?xml version="1.0" encoding="utf-8"?>
<sst xmlns="http://schemas.openxmlformats.org/spreadsheetml/2006/main" count="74" uniqueCount="56">
  <si>
    <t>Name</t>
  </si>
  <si>
    <t>Short description</t>
  </si>
  <si>
    <t>Link</t>
  </si>
  <si>
    <t>Pieces</t>
  </si>
  <si>
    <t>Total</t>
  </si>
  <si>
    <t xml:space="preserve">Elegoo Sensormodul </t>
  </si>
  <si>
    <t>https://www.amazon.de/Elegoo-aufgerüsteter-Sensormodul-Bausatz-Anleitung/dp/B01M30ZWQR</t>
  </si>
  <si>
    <t>ELEGOO UNO R3 Ultimate Starter Kit</t>
  </si>
  <si>
    <t>https://www.amazon.de/Elegoo-Vollständige-Ultimate-Tutorial-Mikrocontroller/dp/B01IHCCKKK</t>
  </si>
  <si>
    <t xml:space="preserve"> https://www.amazon.de/Philonext-Drahtseile-Breadboards-Stecker-Breadboard/dp/B07DHRBCTT</t>
  </si>
  <si>
    <t xml:space="preserve"> https://www.amazon.de/Elegoo-Widerstände-Sortiment-Stück-Metallfilm/dp/B072BHDBDG</t>
  </si>
  <si>
    <t>https://www.amazon.de/WayinTop-Steckbrücken-Drahtbrücken-Verschiedene-Jumperkabel/dp/B07PRGFW5Z</t>
  </si>
  <si>
    <t>https://www.amazon.de/AZDelivery-PCA9685-Servotreiber-Arduino-Raspberry/dp/B07TJFKGWP</t>
  </si>
  <si>
    <t>Queta 10 Psc SG90 Micro Servo Motor 10 Pack</t>
  </si>
  <si>
    <t>https://www.amazon.de/Queta-Flugzeug-Helicopter-Airplane-Control/dp/B07MPPF5CS</t>
  </si>
  <si>
    <t xml:space="preserve"> https://www.amazon.de/rotierendes-Getriebemotor-kontinuierlicher-Stromverbrauch-1000mA，Drehmoment/dp/B07TTMKLRW</t>
  </si>
  <si>
    <t>https://www.amazon.de/Nitrilhandschuhe-Einweghandschuhe-Einmalhandschuhe-Untersuchungshandschuhe-Handschuhe/dp/B012NPT51Y</t>
  </si>
  <si>
    <t>https://www.amazon.de/Sunon-L%C3%BCfter-40x40x20mm-EB40201S2-999-Gleitlager/dp/B00MNJD73I</t>
  </si>
  <si>
    <t>https://www.amazon.de/Spritzenset-2ml-25x-10ml-20ml/dp/B00FG0P5HC</t>
  </si>
  <si>
    <t>https://www.amazon.de/Anker-PowerCore-Powerbank-Tragbares-Technologie-Schwarz/dp/B00Z9UY65G</t>
  </si>
  <si>
    <t>https://www.amazon.de/Dehnungsmesser-Wägezelle-Verstärker-Gewichtsbiegungssensor-Arduionenskala/dp/B07RXZRF7Z</t>
  </si>
  <si>
    <t>https://www.amazon.de/Getriebemotor-Bleischraube-Gewindeausgang-Geschwindigkeitsreduzierung-Spielzeug/dp/B07M61P97S</t>
  </si>
  <si>
    <t>Breadboard, Arduino, powersupply and sensors included</t>
  </si>
  <si>
    <t>various sensors</t>
  </si>
  <si>
    <t>WayinTop Breadboard Wires</t>
  </si>
  <si>
    <t>Elegoo Resistor Sortiment Kit</t>
  </si>
  <si>
    <t xml:space="preserve">Nitrilgloves 200 piecies Box (L, Nitril blau) </t>
  </si>
  <si>
    <t>Syringe set 2ml (25x), 5ml (25x), 10ml (10x), 20ml (10x)</t>
  </si>
  <si>
    <t>Remark</t>
  </si>
  <si>
    <t>to be returned</t>
  </si>
  <si>
    <t>for each group</t>
  </si>
  <si>
    <t>to be shared</t>
  </si>
  <si>
    <t>Set each 2 pieces</t>
  </si>
  <si>
    <t>USB cable</t>
  </si>
  <si>
    <t>Powersupply 3A</t>
  </si>
  <si>
    <t>to b e shared</t>
  </si>
  <si>
    <t>Magnetic ball</t>
  </si>
  <si>
    <t>Steel balls</t>
  </si>
  <si>
    <t>Spring set</t>
  </si>
  <si>
    <t>https://www.amazon.de/OUNONA-Stück-Feder-Sortiment-Verzinkte/dp/B06Y59S6DX</t>
  </si>
  <si>
    <t>https://www.amazon.de/STAHLKUGEL-Gehärteter-Kugellager-Maschinenbau-Konstruktionen/dp/B07VMNRNCY</t>
  </si>
  <si>
    <t>https://www.amazon.de/GAUDER-Magnetwürfel-Kugeln-Silber/dp/B07L3855S7</t>
  </si>
  <si>
    <t>Arduino</t>
  </si>
  <si>
    <t>Sparse sets if hw is burned</t>
  </si>
  <si>
    <t>per group</t>
  </si>
  <si>
    <t>Philonext 120connecting wires and 3 breadboards</t>
  </si>
  <si>
    <t>AZDelivery 5 x PCA9685 16 canal 12 Bit PWM servodriver</t>
  </si>
  <si>
    <t>360 degree servomotor,DS04-NFC</t>
  </si>
  <si>
    <t>Sunonfan 40x40x20mm</t>
  </si>
  <si>
    <t>Positions to save</t>
  </si>
  <si>
    <t>Anker PowerCore 13000mAh Powerbank  2-Port 3A</t>
  </si>
  <si>
    <t>RS PRO strain sensors 8mm, 120Ω wire connection, 13 x 4 mm</t>
  </si>
  <si>
    <t>Amplifier for strain sensor for arduinoskala</t>
  </si>
  <si>
    <t xml:space="preserve">DC 6V gear motor with M3 x 55MM thread shaft (6V 300RPM) </t>
  </si>
  <si>
    <t>https://at.rs-online.com/web/p/dehnungsmessstreifen/8656235/</t>
  </si>
  <si>
    <t>Price/unit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</si>
</sst>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2"/>
    <xf numFmtId="0" fontId="3" fillId="0" borderId="0" xfId="2" applyAlignment="1">
      <alignment vertical="center"/>
    </xf>
    <xf numFmtId="43" fontId="0" fillId="0" borderId="0" xfId="0" applyNumberFormat="1"/>
    <xf numFmtId="43" fontId="0" fillId="0" borderId="0" xfId="1" applyNumberFormat="1" applyFont="1"/>
    <xf numFmtId="0" fontId="2" fillId="0" borderId="0" xfId="0" applyFont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de/rotierendes-Getriebemotor-kontinuierlicher-Stromverbrauch-1000mA&#65292;Drehmoment/dp/B07TTMKLRW" TargetMode="External"/><Relationship Id="rId13" Type="http://schemas.openxmlformats.org/officeDocument/2006/relationships/hyperlink" Target="https://www.amazon.de/Getriebemotor-Bleischraube-Gewindeausgang-Geschwindigkeitsreduzierung-Spielzeug/dp/B07M61P97S" TargetMode="External"/><Relationship Id="rId18" Type="http://schemas.openxmlformats.org/officeDocument/2006/relationships/hyperlink" Target="https://www.amazon.de/Dehnungsmesser-W&#228;gezelle-Verst&#228;rker-Gewichtsbiegungssensor-Arduionenskala/dp/B07RXZRF7Z" TargetMode="External"/><Relationship Id="rId3" Type="http://schemas.openxmlformats.org/officeDocument/2006/relationships/hyperlink" Target="https://www.amazon.de/Philonext-Drahtseile-Breadboards-Stecker-Breadboard/dp/B07DHRBCTT" TargetMode="External"/><Relationship Id="rId7" Type="http://schemas.openxmlformats.org/officeDocument/2006/relationships/hyperlink" Target="https://www.amazon.de/Queta-Flugzeug-Helicopter-Airplane-Control/dp/B07MPPF5CS" TargetMode="External"/><Relationship Id="rId12" Type="http://schemas.openxmlformats.org/officeDocument/2006/relationships/hyperlink" Target="https://www.amazon.de/Anker-PowerCore-Powerbank-Tragbares-Technologie-Schwarz/dp/B00Z9UY65G" TargetMode="External"/><Relationship Id="rId17" Type="http://schemas.openxmlformats.org/officeDocument/2006/relationships/hyperlink" Target="https://at.rs-online.com/web/p/dehnungsmessstreifen/8656235/" TargetMode="External"/><Relationship Id="rId2" Type="http://schemas.openxmlformats.org/officeDocument/2006/relationships/hyperlink" Target="https://www.amazon.de/Elegoo-Vollst&#228;ndige-Ultimate-Tutorial-Mikrocontroller/dp/B01IHCCKKK" TargetMode="External"/><Relationship Id="rId16" Type="http://schemas.openxmlformats.org/officeDocument/2006/relationships/hyperlink" Target="https://www.amazon.de/GAUDER-Magnetw&#252;rfel-Kugeln-Silber/dp/B07L3855S7" TargetMode="External"/><Relationship Id="rId1" Type="http://schemas.openxmlformats.org/officeDocument/2006/relationships/hyperlink" Target="https://www.amazon.de/Elegoo-aufger&#252;steter-Sensormodul-Bausatz-Anleitung/dp/B01M30ZWQR" TargetMode="External"/><Relationship Id="rId6" Type="http://schemas.openxmlformats.org/officeDocument/2006/relationships/hyperlink" Target="https://www.amazon.de/AZDelivery-PCA9685-Servotreiber-Arduino-Raspberry/dp/B07TJFKGWP" TargetMode="External"/><Relationship Id="rId11" Type="http://schemas.openxmlformats.org/officeDocument/2006/relationships/hyperlink" Target="https://www.amazon.de/Spritzenset-2ml-25x-10ml-20ml/dp/B00FG0P5HC" TargetMode="External"/><Relationship Id="rId5" Type="http://schemas.openxmlformats.org/officeDocument/2006/relationships/hyperlink" Target="https://www.amazon.de/WayinTop-Steckbr&#252;cken-Drahtbr&#252;cken-Verschiedene-Jumperkabel/dp/B07PRGFW5Z" TargetMode="External"/><Relationship Id="rId15" Type="http://schemas.openxmlformats.org/officeDocument/2006/relationships/hyperlink" Target="https://www.amazon.de/STAHLKUGEL-Geh&#228;rteter-Kugellager-Maschinenbau-Konstruktionen/dp/B07VMNRNCY" TargetMode="External"/><Relationship Id="rId10" Type="http://schemas.openxmlformats.org/officeDocument/2006/relationships/hyperlink" Target="https://www.amazon.de/Sunon-L%C3%BCfter-40x40x20mm-EB40201S2-999-Gleitlager/dp/B00MNJD73I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amazon.de/Elegoo-Widerst&#228;nde-Sortiment-St&#252;ck-Metallfilm/dp/B072BHDBDG" TargetMode="External"/><Relationship Id="rId9" Type="http://schemas.openxmlformats.org/officeDocument/2006/relationships/hyperlink" Target="https://www.amazon.de/Nitrilhandschuhe-Einweghandschuhe-Einmalhandschuhe-Untersuchungshandschuhe-Handschuhe/dp/B012NPT51Y" TargetMode="External"/><Relationship Id="rId14" Type="http://schemas.openxmlformats.org/officeDocument/2006/relationships/hyperlink" Target="https://www.amazon.de/OUNONA-St&#252;ck-Feder-Sortiment-Verzinkte/dp/B06Y59S6D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G12" sqref="G12"/>
    </sheetView>
  </sheetViews>
  <sheetFormatPr baseColWidth="10" defaultRowHeight="15" x14ac:dyDescent="0.25"/>
  <cols>
    <col min="1" max="1" width="39.140625" customWidth="1"/>
    <col min="2" max="2" width="57.57031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55</v>
      </c>
      <c r="E1" t="s">
        <v>3</v>
      </c>
      <c r="F1" t="s">
        <v>4</v>
      </c>
      <c r="G1" t="s">
        <v>28</v>
      </c>
      <c r="I1" t="s">
        <v>49</v>
      </c>
    </row>
    <row r="2" spans="1:9" x14ac:dyDescent="0.25">
      <c r="A2" t="s">
        <v>5</v>
      </c>
      <c r="B2" t="s">
        <v>23</v>
      </c>
      <c r="C2" s="1" t="s">
        <v>6</v>
      </c>
      <c r="D2" s="3">
        <v>30</v>
      </c>
      <c r="E2">
        <v>2</v>
      </c>
      <c r="F2" s="4">
        <f>D2*E2</f>
        <v>60</v>
      </c>
      <c r="G2" t="s">
        <v>31</v>
      </c>
    </row>
    <row r="3" spans="1:9" x14ac:dyDescent="0.25">
      <c r="A3" t="s">
        <v>7</v>
      </c>
      <c r="B3" t="s">
        <v>22</v>
      </c>
      <c r="C3" s="2" t="s">
        <v>8</v>
      </c>
      <c r="D3" s="3">
        <v>47</v>
      </c>
      <c r="E3">
        <v>6</v>
      </c>
      <c r="F3" s="4">
        <f t="shared" ref="F3:F22" si="0">D3*E3</f>
        <v>282</v>
      </c>
      <c r="G3" t="s">
        <v>30</v>
      </c>
    </row>
    <row r="4" spans="1:9" x14ac:dyDescent="0.25">
      <c r="A4" t="s">
        <v>45</v>
      </c>
      <c r="C4" s="1" t="s">
        <v>9</v>
      </c>
      <c r="D4" s="3">
        <v>10</v>
      </c>
      <c r="E4">
        <v>2</v>
      </c>
      <c r="F4" s="4">
        <f t="shared" si="0"/>
        <v>20</v>
      </c>
      <c r="G4" t="s">
        <v>30</v>
      </c>
    </row>
    <row r="5" spans="1:9" x14ac:dyDescent="0.25">
      <c r="A5" t="s">
        <v>25</v>
      </c>
      <c r="C5" s="1" t="s">
        <v>10</v>
      </c>
      <c r="D5" s="3">
        <v>12</v>
      </c>
      <c r="E5">
        <v>1</v>
      </c>
      <c r="F5" s="4">
        <f t="shared" si="0"/>
        <v>12</v>
      </c>
      <c r="G5" t="s">
        <v>31</v>
      </c>
    </row>
    <row r="6" spans="1:9" x14ac:dyDescent="0.25">
      <c r="A6" t="s">
        <v>24</v>
      </c>
      <c r="C6" s="1" t="s">
        <v>11</v>
      </c>
      <c r="D6" s="3">
        <v>14</v>
      </c>
      <c r="E6">
        <v>3</v>
      </c>
      <c r="F6" s="4">
        <f t="shared" si="0"/>
        <v>42</v>
      </c>
      <c r="G6" t="s">
        <v>31</v>
      </c>
    </row>
    <row r="7" spans="1:9" x14ac:dyDescent="0.25">
      <c r="A7" t="s">
        <v>46</v>
      </c>
      <c r="C7" s="1" t="s">
        <v>12</v>
      </c>
      <c r="D7" s="3">
        <v>16</v>
      </c>
      <c r="E7">
        <v>2</v>
      </c>
      <c r="F7" s="4">
        <f t="shared" si="0"/>
        <v>32</v>
      </c>
      <c r="G7" t="s">
        <v>30</v>
      </c>
    </row>
    <row r="8" spans="1:9" x14ac:dyDescent="0.25">
      <c r="A8" t="s">
        <v>13</v>
      </c>
      <c r="C8" s="1" t="s">
        <v>14</v>
      </c>
      <c r="D8" s="3">
        <v>16</v>
      </c>
      <c r="E8">
        <v>1</v>
      </c>
      <c r="F8" s="4">
        <f t="shared" si="0"/>
        <v>16</v>
      </c>
      <c r="G8" t="s">
        <v>30</v>
      </c>
    </row>
    <row r="9" spans="1:9" x14ac:dyDescent="0.25">
      <c r="A9" t="s">
        <v>47</v>
      </c>
      <c r="C9" s="1" t="s">
        <v>15</v>
      </c>
      <c r="D9" s="3">
        <v>13</v>
      </c>
      <c r="E9">
        <v>0</v>
      </c>
      <c r="F9" s="4">
        <f t="shared" si="0"/>
        <v>0</v>
      </c>
      <c r="G9" s="5" t="s">
        <v>29</v>
      </c>
    </row>
    <row r="10" spans="1:9" x14ac:dyDescent="0.25">
      <c r="A10" t="s">
        <v>26</v>
      </c>
      <c r="C10" s="1" t="s">
        <v>16</v>
      </c>
      <c r="D10" s="3">
        <v>14</v>
      </c>
      <c r="E10">
        <v>1</v>
      </c>
      <c r="F10" s="4">
        <f t="shared" si="0"/>
        <v>14</v>
      </c>
      <c r="G10" t="s">
        <v>31</v>
      </c>
    </row>
    <row r="11" spans="1:9" x14ac:dyDescent="0.25">
      <c r="A11" t="s">
        <v>48</v>
      </c>
      <c r="C11" s="1" t="s">
        <v>17</v>
      </c>
      <c r="D11" s="3">
        <v>11</v>
      </c>
      <c r="E11">
        <f>6-3</f>
        <v>3</v>
      </c>
      <c r="F11" s="4">
        <f t="shared" si="0"/>
        <v>33</v>
      </c>
      <c r="G11" t="s">
        <v>30</v>
      </c>
      <c r="I11" s="3">
        <f>-F11</f>
        <v>-33</v>
      </c>
    </row>
    <row r="12" spans="1:9" x14ac:dyDescent="0.25">
      <c r="A12" t="s">
        <v>27</v>
      </c>
      <c r="C12" s="1" t="s">
        <v>18</v>
      </c>
      <c r="D12" s="3">
        <v>15</v>
      </c>
      <c r="E12">
        <v>1</v>
      </c>
      <c r="F12" s="4">
        <f t="shared" si="0"/>
        <v>15</v>
      </c>
      <c r="G12" t="s">
        <v>31</v>
      </c>
    </row>
    <row r="13" spans="1:9" x14ac:dyDescent="0.25">
      <c r="A13" t="s">
        <v>50</v>
      </c>
      <c r="C13" s="1" t="s">
        <v>19</v>
      </c>
      <c r="D13" s="3">
        <v>27</v>
      </c>
      <c r="E13">
        <v>6</v>
      </c>
      <c r="F13" s="4">
        <f t="shared" si="0"/>
        <v>162</v>
      </c>
      <c r="G13" s="5" t="s">
        <v>29</v>
      </c>
    </row>
    <row r="14" spans="1:9" x14ac:dyDescent="0.25">
      <c r="A14" t="s">
        <v>51</v>
      </c>
      <c r="C14" s="1" t="s">
        <v>54</v>
      </c>
      <c r="D14" s="3">
        <v>12</v>
      </c>
      <c r="E14">
        <v>6</v>
      </c>
      <c r="F14" s="4">
        <f t="shared" si="0"/>
        <v>72</v>
      </c>
      <c r="G14" t="s">
        <v>30</v>
      </c>
    </row>
    <row r="15" spans="1:9" x14ac:dyDescent="0.25">
      <c r="A15" t="s">
        <v>52</v>
      </c>
      <c r="C15" s="2" t="s">
        <v>20</v>
      </c>
      <c r="D15" s="3">
        <v>11</v>
      </c>
      <c r="E15">
        <v>6</v>
      </c>
      <c r="F15" s="4">
        <f t="shared" si="0"/>
        <v>66</v>
      </c>
      <c r="G15" t="s">
        <v>30</v>
      </c>
    </row>
    <row r="16" spans="1:9" x14ac:dyDescent="0.25">
      <c r="A16" t="s">
        <v>53</v>
      </c>
      <c r="C16" s="2" t="s">
        <v>21</v>
      </c>
      <c r="D16" s="3">
        <v>7</v>
      </c>
      <c r="E16">
        <v>6</v>
      </c>
      <c r="F16" s="4">
        <f t="shared" si="0"/>
        <v>42</v>
      </c>
      <c r="G16" t="s">
        <v>35</v>
      </c>
    </row>
    <row r="17" spans="1:12" x14ac:dyDescent="0.25">
      <c r="A17" t="s">
        <v>34</v>
      </c>
      <c r="D17" s="3">
        <v>10</v>
      </c>
      <c r="E17">
        <v>6</v>
      </c>
      <c r="F17" s="4">
        <f t="shared" si="0"/>
        <v>60</v>
      </c>
      <c r="G17" s="5" t="s">
        <v>29</v>
      </c>
      <c r="I17" s="3">
        <f>-F17</f>
        <v>-60</v>
      </c>
    </row>
    <row r="18" spans="1:12" x14ac:dyDescent="0.25">
      <c r="A18" t="s">
        <v>33</v>
      </c>
      <c r="B18" t="s">
        <v>32</v>
      </c>
      <c r="D18" s="3">
        <v>7</v>
      </c>
      <c r="E18">
        <v>6</v>
      </c>
      <c r="F18" s="4">
        <f t="shared" si="0"/>
        <v>42</v>
      </c>
      <c r="G18" t="s">
        <v>30</v>
      </c>
      <c r="I18" s="3">
        <f>-F18</f>
        <v>-42</v>
      </c>
    </row>
    <row r="19" spans="1:12" x14ac:dyDescent="0.25">
      <c r="A19" t="s">
        <v>36</v>
      </c>
      <c r="C19" s="2" t="s">
        <v>41</v>
      </c>
      <c r="D19" s="3">
        <v>13</v>
      </c>
      <c r="E19">
        <v>1</v>
      </c>
      <c r="F19" s="4">
        <f t="shared" si="0"/>
        <v>13</v>
      </c>
      <c r="G19" t="s">
        <v>31</v>
      </c>
    </row>
    <row r="20" spans="1:12" x14ac:dyDescent="0.25">
      <c r="A20" t="s">
        <v>37</v>
      </c>
      <c r="C20" s="2" t="s">
        <v>40</v>
      </c>
      <c r="D20" s="3">
        <v>9</v>
      </c>
      <c r="E20">
        <v>1</v>
      </c>
      <c r="F20" s="4">
        <f t="shared" si="0"/>
        <v>9</v>
      </c>
      <c r="G20" t="s">
        <v>31</v>
      </c>
    </row>
    <row r="21" spans="1:12" x14ac:dyDescent="0.25">
      <c r="A21" t="s">
        <v>38</v>
      </c>
      <c r="C21" s="2" t="s">
        <v>39</v>
      </c>
      <c r="D21" s="3">
        <v>12</v>
      </c>
      <c r="E21">
        <v>1</v>
      </c>
      <c r="F21" s="4">
        <f t="shared" si="0"/>
        <v>12</v>
      </c>
      <c r="G21" t="s">
        <v>31</v>
      </c>
    </row>
    <row r="22" spans="1:12" x14ac:dyDescent="0.25">
      <c r="A22" t="s">
        <v>42</v>
      </c>
      <c r="B22" t="s">
        <v>43</v>
      </c>
      <c r="D22" s="3">
        <v>12</v>
      </c>
      <c r="E22">
        <v>3</v>
      </c>
      <c r="F22" s="4">
        <f t="shared" si="0"/>
        <v>36</v>
      </c>
      <c r="G22" s="5" t="s">
        <v>29</v>
      </c>
    </row>
    <row r="30" spans="1:12" x14ac:dyDescent="0.25">
      <c r="F30" t="s">
        <v>4</v>
      </c>
    </row>
    <row r="31" spans="1:12" x14ac:dyDescent="0.25">
      <c r="F31" s="3">
        <f>SUM(F2:F29)</f>
        <v>1040</v>
      </c>
      <c r="I31" s="3">
        <f>SUM(I2:I29)</f>
        <v>-135</v>
      </c>
      <c r="J31">
        <f>-SUMIFS(F2:F29,G2:G29,"to be returned")</f>
        <v>-258</v>
      </c>
      <c r="K31" s="3">
        <f>SUM(F31:J31)</f>
        <v>647</v>
      </c>
      <c r="L31" s="3">
        <f>F31+J31</f>
        <v>782</v>
      </c>
    </row>
    <row r="33" spans="6:12" x14ac:dyDescent="0.25">
      <c r="F33" t="s">
        <v>44</v>
      </c>
      <c r="G33" s="3">
        <f>F31/6</f>
        <v>173.33333333333334</v>
      </c>
      <c r="K33" s="3">
        <f>K31/6</f>
        <v>107.83333333333333</v>
      </c>
      <c r="L33" s="3">
        <f>L31/6</f>
        <v>130.33333333333334</v>
      </c>
    </row>
  </sheetData>
  <hyperlinks>
    <hyperlink ref="C2" r:id="rId1"/>
    <hyperlink ref="C3" r:id="rId2"/>
    <hyperlink ref="C4" r:id="rId3" display="https://www.amazon.de/Philonext-Drahtseile-Breadboards-Stecker-Breadboard/dp/B07DHRBCTT"/>
    <hyperlink ref="C5" r:id="rId4" display="https://www.amazon.de/Elegoo-Widerstände-Sortiment-Stück-Metallfilm/dp/B072BHDBDG"/>
    <hyperlink ref="C6" r:id="rId5"/>
    <hyperlink ref="C7" r:id="rId6"/>
    <hyperlink ref="C8" r:id="rId7"/>
    <hyperlink ref="C9" r:id="rId8" display="https://www.amazon.de/rotierendes-Getriebemotor-kontinuierlicher-Stromverbrauch-1000mA，Drehmoment/dp/B07TTMKLRW"/>
    <hyperlink ref="C10" r:id="rId9"/>
    <hyperlink ref="C11" r:id="rId10"/>
    <hyperlink ref="C12" r:id="rId11"/>
    <hyperlink ref="C13" r:id="rId12"/>
    <hyperlink ref="C16" r:id="rId13"/>
    <hyperlink ref="C21" r:id="rId14"/>
    <hyperlink ref="C20" r:id="rId15"/>
    <hyperlink ref="C19" r:id="rId16"/>
    <hyperlink ref="C14" r:id="rId17"/>
    <hyperlink ref="C15" r:id="rId18"/>
  </hyperlinks>
  <pageMargins left="0.7" right="0.7" top="0.78740157499999996" bottom="0.78740157499999996" header="0.3" footer="0.3"/>
  <pageSetup paperSize="9" orientation="portrait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Treytl, Albert</dc:creator>
  <cp:lastModifiedBy>Treytl, Albert</cp:lastModifiedBy>
  <dcterms:created xsi:type="dcterms:W3CDTF">2020-03-02T14:26:58Z</dcterms:created>
  <dcterms:modified xsi:type="dcterms:W3CDTF">2020-03-02T15:22:15Z</dcterms:modified>
</cp:coreProperties>
</file>